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REAUS\Star Program\Star Annual Report\2021 SAR Report\_Documents\"/>
    </mc:Choice>
  </mc:AlternateContent>
  <xr:revisionPtr revIDLastSave="0" documentId="13_ncr:1_{72DF401A-F738-4072-87E4-A721AC2685E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19_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7" i="2" l="1"/>
  <c r="A46" i="2"/>
  <c r="A45" i="2"/>
  <c r="A38" i="2"/>
  <c r="A37" i="2"/>
  <c r="A36" i="2"/>
  <c r="H23" i="2"/>
  <c r="D47" i="2" s="1"/>
  <c r="F23" i="2"/>
  <c r="B47" i="2" s="1"/>
  <c r="B23" i="2"/>
  <c r="B38" i="2" s="1"/>
  <c r="H17" i="2"/>
  <c r="D46" i="2" s="1"/>
  <c r="F17" i="2"/>
  <c r="B46" i="2" s="1"/>
  <c r="B17" i="2"/>
  <c r="B37" i="2" s="1"/>
  <c r="H11" i="2"/>
  <c r="D45" i="2" s="1"/>
  <c r="F11" i="2"/>
  <c r="B45" i="2" s="1"/>
  <c r="B11" i="2"/>
  <c r="B36" i="2" s="1"/>
  <c r="G45" i="2" l="1"/>
  <c r="G46" i="2"/>
  <c r="D36" i="2"/>
  <c r="G36" i="2" s="1"/>
  <c r="G47" i="2"/>
  <c r="D37" i="2"/>
  <c r="G37" i="2" s="1"/>
  <c r="D38" i="2"/>
  <c r="G38" i="2" s="1"/>
  <c r="I45" i="2" l="1"/>
  <c r="E48" i="2" s="1"/>
  <c r="G48" i="2" s="1"/>
  <c r="G49" i="2" s="1"/>
  <c r="G50" i="2" s="1"/>
  <c r="I48" i="2" s="1"/>
  <c r="I36" i="2"/>
  <c r="E39" i="2" s="1"/>
  <c r="G39" i="2" s="1"/>
  <c r="G40" i="2" s="1"/>
  <c r="G41" i="2" s="1"/>
  <c r="I39" i="2" s="1"/>
</calcChain>
</file>

<file path=xl/sharedStrings.xml><?xml version="1.0" encoding="utf-8"?>
<sst xmlns="http://schemas.openxmlformats.org/spreadsheetml/2006/main" count="86" uniqueCount="36">
  <si>
    <t>NCDOL OSH Star Injury and Illness Rate Calculation Worksheet</t>
  </si>
  <si>
    <t>Note: Use most specific NAICS code up to 6 digits for BLS rate comparisons.</t>
  </si>
  <si>
    <t>(N = Columns G+H+I+J)</t>
  </si>
  <si>
    <t>DART Cases</t>
  </si>
  <si>
    <t>(N = Columns H+I)</t>
  </si>
  <si>
    <t>Employee-Hours Worked</t>
  </si>
  <si>
    <t>(EH)</t>
  </si>
  <si>
    <t>Star worksite</t>
  </si>
  <si>
    <t>Contractors*</t>
  </si>
  <si>
    <t>Temporary*</t>
  </si>
  <si>
    <t>TOTAL</t>
  </si>
  <si>
    <t>Total Recordable Case (TRC) Rates</t>
  </si>
  <si>
    <t>(calculate rate for each year using the information recorded above)</t>
  </si>
  <si>
    <t>TRC</t>
  </si>
  <si>
    <t>Incidence Rates</t>
  </si>
  <si>
    <t>Sum of All Years</t>
  </si>
  <si>
    <t>TRC Rates</t>
  </si>
  <si>
    <t>Days Away, Restricted, Transfer (DART) Case Rates</t>
  </si>
  <si>
    <t>DART</t>
  </si>
  <si>
    <t>DART Rates</t>
  </si>
  <si>
    <t xml:space="preserve">Worksite Name: </t>
  </si>
  <si>
    <t xml:space="preserve">Industry NAICS Code: </t>
  </si>
  <si>
    <t xml:space="preserve">Worksite NAICS (if different than Industry): </t>
  </si>
  <si>
    <t xml:space="preserve">Year: </t>
  </si>
  <si>
    <t>Total Recordable Cases</t>
  </si>
  <si>
    <t>/</t>
  </si>
  <si>
    <t>x 200,000 =</t>
  </si>
  <si>
    <t>3 year rate average</t>
  </si>
  <si>
    <t>=</t>
  </si>
  <si>
    <t>%</t>
  </si>
  <si>
    <t xml:space="preserve"> </t>
  </si>
  <si>
    <t>Current Federal BLS Rate or (Public Sector)</t>
  </si>
  <si>
    <t>% below BLS Rate</t>
  </si>
  <si>
    <t xml:space="preserve">Enter Information </t>
  </si>
  <si>
    <t>(N / EH ) x 200,000</t>
  </si>
  <si>
    <t>(N / EH) x 200,000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</si>
</sst>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1" xfId="0" applyBorder="1"/>
    <xf numFmtId="0" fontId="0" fillId="0" borderId="22" xfId="0" applyBorder="1"/>
    <xf numFmtId="0" fontId="0" fillId="0" borderId="26" xfId="0" applyBorder="1"/>
    <xf numFmtId="0" fontId="0" fillId="0" borderId="25" xfId="0" applyBorder="1"/>
    <xf numFmtId="0" fontId="0" fillId="0" borderId="18" xfId="0" applyBorder="1"/>
    <xf numFmtId="0" fontId="0" fillId="0" borderId="20" xfId="0" applyBorder="1"/>
    <xf numFmtId="1" fontId="0" fillId="0" borderId="0" xfId="0" applyNumberFormat="1"/>
    <xf numFmtId="0" fontId="0" fillId="0" borderId="31" xfId="0" applyBorder="1"/>
    <xf numFmtId="0" fontId="0" fillId="0" borderId="34" xfId="0" applyBorder="1"/>
    <xf numFmtId="0" fontId="0" fillId="0" borderId="35" xfId="0" applyBorder="1"/>
    <xf numFmtId="0" fontId="0" fillId="0" borderId="32" xfId="0" applyBorder="1"/>
    <xf numFmtId="0" fontId="0" fillId="0" borderId="36" xfId="0" applyBorder="1"/>
    <xf numFmtId="0" fontId="0" fillId="0" borderId="37" xfId="0" applyBorder="1"/>
    <xf numFmtId="0" fontId="0" fillId="0" borderId="35" xfId="0" applyFill="1" applyBorder="1"/>
    <xf numFmtId="2" fontId="0" fillId="0" borderId="35" xfId="0" applyNumberFormat="1" applyBorder="1"/>
    <xf numFmtId="164" fontId="0" fillId="0" borderId="35" xfId="0" applyNumberFormat="1" applyBorder="1"/>
    <xf numFmtId="0" fontId="1" fillId="4" borderId="14" xfId="0" applyNumberFormat="1" applyFont="1" applyFill="1" applyBorder="1"/>
    <xf numFmtId="0" fontId="1" fillId="4" borderId="14" xfId="0" applyFont="1" applyFill="1" applyBorder="1"/>
    <xf numFmtId="0" fontId="0" fillId="3" borderId="0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5" xfId="0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4" fontId="0" fillId="4" borderId="19" xfId="0" applyNumberFormat="1" applyFill="1" applyBorder="1" applyAlignment="1">
      <alignment horizontal="center"/>
    </xf>
    <xf numFmtId="4" fontId="0" fillId="4" borderId="20" xfId="0" applyNumberFormat="1" applyFill="1" applyBorder="1" applyAlignment="1">
      <alignment horizontal="center"/>
    </xf>
    <xf numFmtId="2" fontId="0" fillId="0" borderId="35" xfId="0" applyNumberFormat="1" applyBorder="1" applyAlignment="1">
      <alignment horizontal="center" wrapText="1"/>
    </xf>
    <xf numFmtId="2" fontId="0" fillId="0" borderId="42" xfId="0" applyNumberForma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2" fontId="0" fillId="4" borderId="20" xfId="0" applyNumberFormat="1" applyFill="1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2" fontId="0" fillId="3" borderId="35" xfId="0" applyNumberFormat="1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0" fillId="3" borderId="33" xfId="0" applyFill="1" applyBorder="1"/>
    <xf numFmtId="0" fontId="0" fillId="3" borderId="25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38" xfId="0" applyFill="1" applyBorder="1"/>
    <xf numFmtId="0" fontId="0" fillId="3" borderId="0" xfId="0" applyFill="1" applyBorder="1" applyAlignment="1">
      <alignment horizontal="center"/>
    </xf>
    <xf numFmtId="0" fontId="0" fillId="3" borderId="2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23</xdr:row>
      <xdr:rowOff>9523</xdr:rowOff>
    </xdr:from>
    <xdr:to>
      <xdr:col>9</xdr:col>
      <xdr:colOff>571500</xdr:colOff>
      <xdr:row>32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610D53F-8A75-4AC1-84D7-0D8DCA415127}"/>
            </a:ext>
          </a:extLst>
        </xdr:cNvPr>
        <xdr:cNvSpPr txBox="1"/>
      </xdr:nvSpPr>
      <xdr:spPr>
        <a:xfrm>
          <a:off x="26670" y="4269103"/>
          <a:ext cx="5869305" cy="17602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N = </a:t>
          </a:r>
          <a:r>
            <a:rPr lang="en-US" sz="1000"/>
            <a:t>Number of recordable injuries in one year. </a:t>
          </a:r>
          <a:r>
            <a:rPr lang="en-US" sz="1000" b="1"/>
            <a:t>NOTE</a:t>
          </a:r>
          <a:r>
            <a:rPr lang="en-US" sz="1000"/>
            <a:t>: This includes 1) all temporary employees, and 2) any contractors and miscellaneous employees that have worked on the site 500 or more hours during any quarter. </a:t>
          </a:r>
        </a:p>
        <a:p>
          <a:r>
            <a:rPr lang="en-US" sz="1000" b="1"/>
            <a:t>EH = </a:t>
          </a:r>
          <a:r>
            <a:rPr lang="en-US" sz="1000"/>
            <a:t>Total number of hours worked by all employees in one year at the worksite. </a:t>
          </a:r>
        </a:p>
        <a:p>
          <a:r>
            <a:rPr lang="en-US" sz="1000" b="1"/>
            <a:t>NOTE 1:</a:t>
          </a:r>
          <a:r>
            <a:rPr lang="en-US" sz="1000"/>
            <a:t> Carolina, Rising and Public Sector - This includes 1) all hours for temporary employees, and 2) any contractors and miscellaneous employees that have worked on the site 500 or more hours during any quarter. </a:t>
          </a:r>
          <a:r>
            <a:rPr lang="en-US" sz="1000" b="1"/>
            <a:t>*Host employers - DO NOT INCLUDE Separate Entity Contractor data </a:t>
          </a:r>
          <a:r>
            <a:rPr lang="en-US" sz="1000"/>
            <a:t>(i.e., any contractor and/or temporary agency that performs, oversees, and directly supervises all of their own work independent of the host employer, and separately documents all business transactions of the business and its owners.) </a:t>
          </a:r>
        </a:p>
        <a:p>
          <a:r>
            <a:rPr lang="en-US" sz="1000" b="1"/>
            <a:t>NOTE 2: Building Star </a:t>
          </a:r>
          <a:r>
            <a:rPr lang="en-US" sz="1000"/>
            <a:t>–include only North Carolina activity and temporary</a:t>
          </a:r>
          <a:r>
            <a:rPr lang="en-US" sz="1000" baseline="0"/>
            <a:t> employees, if applicable. D</a:t>
          </a:r>
          <a:r>
            <a:rPr lang="en-US" sz="1000"/>
            <a:t>o not include any work hours of the subcontractors. 200,000 = Factor equivalent to 100 full-time employees working 40-hour weeks, 50 weeks per year.</a:t>
          </a:r>
        </a:p>
      </xdr:txBody>
    </xdr:sp>
    <xdr:clientData/>
  </xdr:twoCellAnchor>
  <xdr:twoCellAnchor>
    <xdr:from>
      <xdr:col>0</xdr:col>
      <xdr:colOff>28575</xdr:colOff>
      <xdr:row>23</xdr:row>
      <xdr:rowOff>9523</xdr:rowOff>
    </xdr:from>
    <xdr:to>
      <xdr:col>9</xdr:col>
      <xdr:colOff>571500</xdr:colOff>
      <xdr:row>32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7B94D7D-8B1B-40A4-A96B-DB56B41216B8}"/>
            </a:ext>
          </a:extLst>
        </xdr:cNvPr>
        <xdr:cNvSpPr txBox="1"/>
      </xdr:nvSpPr>
      <xdr:spPr>
        <a:xfrm>
          <a:off x="26670" y="4269103"/>
          <a:ext cx="5869305" cy="17602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N = </a:t>
          </a:r>
          <a:r>
            <a:rPr lang="en-US" sz="1000"/>
            <a:t>Number of recordable injuries in one year. </a:t>
          </a:r>
          <a:r>
            <a:rPr lang="en-US" sz="1000" b="1"/>
            <a:t>NOTE</a:t>
          </a:r>
          <a:r>
            <a:rPr lang="en-US" sz="1000"/>
            <a:t>: This includes 1) all temporary employees, and 2) any contractors and miscellaneous employees that have worked on the site 500 or more hours during any quarter. </a:t>
          </a:r>
        </a:p>
        <a:p>
          <a:r>
            <a:rPr lang="en-US" sz="1000" b="1"/>
            <a:t>EH = </a:t>
          </a:r>
          <a:r>
            <a:rPr lang="en-US" sz="1000"/>
            <a:t>Total number of hours worked by all employees in one year at the worksite. </a:t>
          </a:r>
        </a:p>
        <a:p>
          <a:r>
            <a:rPr lang="en-US" sz="1000" b="1"/>
            <a:t>NOTE 1:</a:t>
          </a:r>
          <a:r>
            <a:rPr lang="en-US" sz="1000"/>
            <a:t> Carolina, Rising and Public Sector - This includes 1) all hours for temporary employees, and 2) any contractors and miscellaneous employees that have worked on the site 500 or more hours during any quarter. </a:t>
          </a:r>
          <a:r>
            <a:rPr lang="en-US" sz="1000" b="1"/>
            <a:t>*Host employers - DO NOT INCLUDE Separate Entity Contractor data </a:t>
          </a:r>
          <a:r>
            <a:rPr lang="en-US" sz="1000"/>
            <a:t>(i.e., any contractor and/or temporary agency that performs, oversees, and directly supervises all of their own work independent of the host employer, and separately documents all business transactions of the business and its owners.) </a:t>
          </a:r>
        </a:p>
        <a:p>
          <a:r>
            <a:rPr lang="en-US" sz="1000" b="1"/>
            <a:t>NOTE 2: Building Star </a:t>
          </a:r>
          <a:r>
            <a:rPr lang="en-US" sz="1000"/>
            <a:t>–include only North Carolina activity and temporary</a:t>
          </a:r>
          <a:r>
            <a:rPr lang="en-US" sz="1000" baseline="0"/>
            <a:t> employees, if applicable. D</a:t>
          </a:r>
          <a:r>
            <a:rPr lang="en-US" sz="1000"/>
            <a:t>o not include any work hours of the subcontractors. 200,000 = Factor equivalent to 100 full-time employees working 40-hour weeks, 50 weeks per year.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16A7-BC40-4B1D-83EC-ACAD38AD50ED}">
  <dimension ref="A1:J50"/>
  <sheetViews>
    <sheetView showGridLines="0" tabSelected="1" showWhiteSpace="0" zoomScaleNormal="100" zoomScaleSheetLayoutView="80" zoomScalePageLayoutView="75" workbookViewId="0">
      <selection activeCell="P29" sqref="P29"/>
    </sheetView>
  </sheetViews>
  <sheetFormatPr defaultRowHeight="14.4" x14ac:dyDescent="0.3"/>
  <cols>
    <col min="1" max="1" width="13.109375" customWidth="1"/>
    <col min="3" max="3" width="2.33203125" customWidth="1"/>
  </cols>
  <sheetData>
    <row r="1" spans="1:10" x14ac:dyDescent="0.3">
      <c r="A1" s="102" t="s">
        <v>33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thickBot="1" x14ac:dyDescent="0.3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5" thickBot="1" x14ac:dyDescent="0.35">
      <c r="B3" s="95" t="s">
        <v>20</v>
      </c>
      <c r="C3" s="95"/>
      <c r="D3" s="95"/>
      <c r="E3" s="96"/>
      <c r="F3" s="97"/>
      <c r="G3" s="97"/>
      <c r="H3" s="98"/>
    </row>
    <row r="4" spans="1:10" ht="15" thickBot="1" x14ac:dyDescent="0.35">
      <c r="A4" s="95" t="s">
        <v>21</v>
      </c>
      <c r="B4" s="95"/>
      <c r="C4" s="99" t="s">
        <v>30</v>
      </c>
      <c r="D4" s="97"/>
      <c r="E4" s="98"/>
      <c r="F4" t="s">
        <v>22</v>
      </c>
      <c r="J4" s="25"/>
    </row>
    <row r="5" spans="1:10" ht="15" thickBot="1" x14ac:dyDescent="0.35">
      <c r="B5" t="s">
        <v>1</v>
      </c>
    </row>
    <row r="6" spans="1:10" x14ac:dyDescent="0.3">
      <c r="A6" s="4" t="s">
        <v>23</v>
      </c>
      <c r="B6" s="91" t="s">
        <v>24</v>
      </c>
      <c r="C6" s="92"/>
      <c r="D6" s="92"/>
      <c r="E6" s="93"/>
      <c r="F6" s="91" t="s">
        <v>3</v>
      </c>
      <c r="G6" s="93"/>
      <c r="H6" s="91" t="s">
        <v>5</v>
      </c>
      <c r="I6" s="92"/>
      <c r="J6" s="93"/>
    </row>
    <row r="7" spans="1:10" ht="15" thickBot="1" x14ac:dyDescent="0.35">
      <c r="A7" s="23">
        <v>2019</v>
      </c>
      <c r="B7" s="84" t="s">
        <v>2</v>
      </c>
      <c r="C7" s="85"/>
      <c r="D7" s="85"/>
      <c r="E7" s="86"/>
      <c r="F7" s="84" t="s">
        <v>4</v>
      </c>
      <c r="G7" s="86"/>
      <c r="H7" s="84" t="s">
        <v>6</v>
      </c>
      <c r="I7" s="85"/>
      <c r="J7" s="86"/>
    </row>
    <row r="8" spans="1:10" x14ac:dyDescent="0.3">
      <c r="A8" s="1" t="s">
        <v>7</v>
      </c>
      <c r="B8" s="87"/>
      <c r="C8" s="87"/>
      <c r="D8" s="88"/>
      <c r="E8" s="88"/>
      <c r="F8" s="88"/>
      <c r="G8" s="88"/>
      <c r="H8" s="89"/>
      <c r="I8" s="88"/>
      <c r="J8" s="90"/>
    </row>
    <row r="9" spans="1:10" x14ac:dyDescent="0.3">
      <c r="A9" s="2" t="s">
        <v>8</v>
      </c>
      <c r="B9" s="83" t="s">
        <v>30</v>
      </c>
      <c r="C9" s="83"/>
      <c r="D9" s="80"/>
      <c r="E9" s="80"/>
      <c r="F9" s="80" t="s">
        <v>30</v>
      </c>
      <c r="G9" s="80"/>
      <c r="H9" s="81" t="s">
        <v>30</v>
      </c>
      <c r="I9" s="81"/>
      <c r="J9" s="82"/>
    </row>
    <row r="10" spans="1:10" x14ac:dyDescent="0.3">
      <c r="A10" s="2" t="s">
        <v>9</v>
      </c>
      <c r="B10" s="83"/>
      <c r="C10" s="83"/>
      <c r="D10" s="80"/>
      <c r="E10" s="80"/>
      <c r="F10" s="80"/>
      <c r="G10" s="80"/>
      <c r="H10" s="81" t="s">
        <v>30</v>
      </c>
      <c r="I10" s="81"/>
      <c r="J10" s="82"/>
    </row>
    <row r="11" spans="1:10" ht="15" thickBot="1" x14ac:dyDescent="0.35">
      <c r="A11" s="3" t="s">
        <v>10</v>
      </c>
      <c r="B11" s="29">
        <f>SUM(B8:E10)</f>
        <v>0</v>
      </c>
      <c r="C11" s="29"/>
      <c r="D11" s="30"/>
      <c r="E11" s="30"/>
      <c r="F11" s="30">
        <f>SUM(F8:G10)</f>
        <v>0</v>
      </c>
      <c r="G11" s="30"/>
      <c r="H11" s="78">
        <f>SUM(H8:J10)</f>
        <v>0</v>
      </c>
      <c r="I11" s="78"/>
      <c r="J11" s="79"/>
    </row>
    <row r="12" spans="1:10" x14ac:dyDescent="0.3">
      <c r="A12" s="4" t="s">
        <v>23</v>
      </c>
      <c r="B12" s="91" t="s">
        <v>24</v>
      </c>
      <c r="C12" s="92"/>
      <c r="D12" s="92"/>
      <c r="E12" s="93"/>
      <c r="F12" s="91" t="s">
        <v>3</v>
      </c>
      <c r="G12" s="93"/>
      <c r="H12" s="91" t="s">
        <v>5</v>
      </c>
      <c r="I12" s="92"/>
      <c r="J12" s="93"/>
    </row>
    <row r="13" spans="1:10" ht="15" thickBot="1" x14ac:dyDescent="0.35">
      <c r="A13" s="24">
        <v>2020</v>
      </c>
      <c r="B13" s="84" t="s">
        <v>2</v>
      </c>
      <c r="C13" s="85"/>
      <c r="D13" s="85"/>
      <c r="E13" s="86"/>
      <c r="F13" s="84" t="s">
        <v>4</v>
      </c>
      <c r="G13" s="86"/>
      <c r="H13" s="84" t="s">
        <v>6</v>
      </c>
      <c r="I13" s="85"/>
      <c r="J13" s="86"/>
    </row>
    <row r="14" spans="1:10" x14ac:dyDescent="0.3">
      <c r="A14" s="1" t="s">
        <v>7</v>
      </c>
      <c r="B14" s="87"/>
      <c r="C14" s="87"/>
      <c r="D14" s="88"/>
      <c r="E14" s="88"/>
      <c r="F14" s="88"/>
      <c r="G14" s="88"/>
      <c r="H14" s="89"/>
      <c r="I14" s="88"/>
      <c r="J14" s="90"/>
    </row>
    <row r="15" spans="1:10" x14ac:dyDescent="0.3">
      <c r="A15" s="2" t="s">
        <v>8</v>
      </c>
      <c r="B15" s="83" t="s">
        <v>30</v>
      </c>
      <c r="C15" s="83"/>
      <c r="D15" s="80"/>
      <c r="E15" s="80"/>
      <c r="F15" s="80"/>
      <c r="G15" s="80"/>
      <c r="H15" s="81" t="s">
        <v>30</v>
      </c>
      <c r="I15" s="81"/>
      <c r="J15" s="82"/>
    </row>
    <row r="16" spans="1:10" x14ac:dyDescent="0.3">
      <c r="A16" s="2" t="s">
        <v>9</v>
      </c>
      <c r="B16" s="83"/>
      <c r="C16" s="83"/>
      <c r="D16" s="80"/>
      <c r="E16" s="80"/>
      <c r="F16" s="80"/>
      <c r="G16" s="80"/>
      <c r="H16" s="81" t="s">
        <v>30</v>
      </c>
      <c r="I16" s="81"/>
      <c r="J16" s="82"/>
    </row>
    <row r="17" spans="1:10" ht="15" thickBot="1" x14ac:dyDescent="0.35">
      <c r="A17" s="3" t="s">
        <v>10</v>
      </c>
      <c r="B17" s="29">
        <f>SUM(B14:E16)</f>
        <v>0</v>
      </c>
      <c r="C17" s="29"/>
      <c r="D17" s="30"/>
      <c r="E17" s="30"/>
      <c r="F17" s="30">
        <f>SUM(F14:G16)</f>
        <v>0</v>
      </c>
      <c r="G17" s="30"/>
      <c r="H17" s="78">
        <f>SUM(H14:J16)</f>
        <v>0</v>
      </c>
      <c r="I17" s="78"/>
      <c r="J17" s="79"/>
    </row>
    <row r="18" spans="1:10" x14ac:dyDescent="0.3">
      <c r="A18" s="4" t="s">
        <v>23</v>
      </c>
      <c r="B18" s="91" t="s">
        <v>24</v>
      </c>
      <c r="C18" s="92"/>
      <c r="D18" s="92"/>
      <c r="E18" s="93"/>
      <c r="F18" s="91" t="s">
        <v>3</v>
      </c>
      <c r="G18" s="93"/>
      <c r="H18" s="91" t="s">
        <v>5</v>
      </c>
      <c r="I18" s="92"/>
      <c r="J18" s="93"/>
    </row>
    <row r="19" spans="1:10" ht="15" thickBot="1" x14ac:dyDescent="0.35">
      <c r="A19" s="24">
        <v>2021</v>
      </c>
      <c r="B19" s="84" t="s">
        <v>2</v>
      </c>
      <c r="C19" s="85"/>
      <c r="D19" s="85"/>
      <c r="E19" s="86"/>
      <c r="F19" s="84" t="s">
        <v>4</v>
      </c>
      <c r="G19" s="86"/>
      <c r="H19" s="84" t="s">
        <v>6</v>
      </c>
      <c r="I19" s="85"/>
      <c r="J19" s="86"/>
    </row>
    <row r="20" spans="1:10" x14ac:dyDescent="0.3">
      <c r="A20" s="1" t="s">
        <v>7</v>
      </c>
      <c r="B20" s="87"/>
      <c r="C20" s="87"/>
      <c r="D20" s="88"/>
      <c r="E20" s="88"/>
      <c r="F20" s="88"/>
      <c r="G20" s="88"/>
      <c r="H20" s="89"/>
      <c r="I20" s="88"/>
      <c r="J20" s="90"/>
    </row>
    <row r="21" spans="1:10" x14ac:dyDescent="0.3">
      <c r="A21" s="2" t="s">
        <v>8</v>
      </c>
      <c r="B21" s="83"/>
      <c r="C21" s="83"/>
      <c r="D21" s="80"/>
      <c r="E21" s="80"/>
      <c r="F21" s="80"/>
      <c r="G21" s="80"/>
      <c r="H21" s="81" t="s">
        <v>30</v>
      </c>
      <c r="I21" s="81"/>
      <c r="J21" s="82"/>
    </row>
    <row r="22" spans="1:10" x14ac:dyDescent="0.3">
      <c r="A22" s="2" t="s">
        <v>9</v>
      </c>
      <c r="B22" s="83"/>
      <c r="C22" s="83"/>
      <c r="D22" s="80"/>
      <c r="E22" s="80"/>
      <c r="F22" s="80"/>
      <c r="G22" s="80"/>
      <c r="H22" s="81" t="s">
        <v>30</v>
      </c>
      <c r="I22" s="81"/>
      <c r="J22" s="82"/>
    </row>
    <row r="23" spans="1:10" ht="15" thickBot="1" x14ac:dyDescent="0.35">
      <c r="A23" s="3" t="s">
        <v>10</v>
      </c>
      <c r="B23" s="29">
        <f>SUM(B20:E22)</f>
        <v>0</v>
      </c>
      <c r="C23" s="29"/>
      <c r="D23" s="30"/>
      <c r="E23" s="30"/>
      <c r="F23" s="30">
        <f>SUM(F20:G22)</f>
        <v>0</v>
      </c>
      <c r="G23" s="30"/>
      <c r="H23" s="78">
        <f>SUM(H20:J22)</f>
        <v>0</v>
      </c>
      <c r="I23" s="78"/>
      <c r="J23" s="79"/>
    </row>
    <row r="32" spans="1:10" ht="26.25" customHeight="1" thickBot="1" x14ac:dyDescent="0.35"/>
    <row r="33" spans="1:10" x14ac:dyDescent="0.3">
      <c r="A33" s="31" t="s">
        <v>11</v>
      </c>
      <c r="B33" s="32"/>
      <c r="C33" s="32"/>
      <c r="D33" s="32"/>
      <c r="E33" s="32"/>
      <c r="F33" s="33"/>
      <c r="G33" s="31" t="s">
        <v>13</v>
      </c>
      <c r="H33" s="33"/>
      <c r="I33" s="31" t="s">
        <v>15</v>
      </c>
      <c r="J33" s="33"/>
    </row>
    <row r="34" spans="1:10" x14ac:dyDescent="0.3">
      <c r="A34" s="34" t="s">
        <v>12</v>
      </c>
      <c r="B34" s="35"/>
      <c r="C34" s="35"/>
      <c r="D34" s="35"/>
      <c r="E34" s="35"/>
      <c r="F34" s="36"/>
      <c r="G34" s="53" t="s">
        <v>14</v>
      </c>
      <c r="H34" s="54"/>
      <c r="I34" s="53" t="s">
        <v>16</v>
      </c>
      <c r="J34" s="54"/>
    </row>
    <row r="35" spans="1:10" ht="15" thickBot="1" x14ac:dyDescent="0.35">
      <c r="A35" s="26" t="s">
        <v>34</v>
      </c>
      <c r="B35" s="27"/>
      <c r="C35" s="27"/>
      <c r="D35" s="27"/>
      <c r="E35" s="27"/>
      <c r="F35" s="28"/>
      <c r="G35" s="11"/>
      <c r="H35" s="12"/>
      <c r="I35" s="7"/>
      <c r="J35" s="8"/>
    </row>
    <row r="36" spans="1:10" x14ac:dyDescent="0.3">
      <c r="A36" s="14">
        <f>A7</f>
        <v>2019</v>
      </c>
      <c r="B36" s="15">
        <f>B11</f>
        <v>0</v>
      </c>
      <c r="C36" s="16" t="s">
        <v>25</v>
      </c>
      <c r="D36" s="16">
        <f>H11</f>
        <v>0</v>
      </c>
      <c r="E36" s="38" t="s">
        <v>26</v>
      </c>
      <c r="F36" s="71"/>
      <c r="G36" s="55" t="e">
        <f>B36/D36*200000</f>
        <v>#DIV/0!</v>
      </c>
      <c r="H36" s="56"/>
      <c r="I36" s="57" t="e">
        <f>SUM(G36:H38)</f>
        <v>#DIV/0!</v>
      </c>
      <c r="J36" s="58"/>
    </row>
    <row r="37" spans="1:10" x14ac:dyDescent="0.3">
      <c r="A37" s="17">
        <f>A13</f>
        <v>2020</v>
      </c>
      <c r="B37" s="6">
        <f>B17</f>
        <v>0</v>
      </c>
      <c r="C37" s="5" t="s">
        <v>25</v>
      </c>
      <c r="D37" s="5">
        <f>H17</f>
        <v>0</v>
      </c>
      <c r="E37" s="72" t="s">
        <v>26</v>
      </c>
      <c r="F37" s="73"/>
      <c r="G37" s="67" t="e">
        <f>B37/D37*200000</f>
        <v>#DIV/0!</v>
      </c>
      <c r="H37" s="68"/>
      <c r="I37" s="59"/>
      <c r="J37" s="60"/>
    </row>
    <row r="38" spans="1:10" ht="15" thickBot="1" x14ac:dyDescent="0.35">
      <c r="A38" s="104">
        <f>A19</f>
        <v>2021</v>
      </c>
      <c r="B38" s="18">
        <f>B23</f>
        <v>0</v>
      </c>
      <c r="C38" s="19" t="s">
        <v>25</v>
      </c>
      <c r="D38" s="19">
        <f>H23</f>
        <v>0</v>
      </c>
      <c r="E38" s="77" t="s">
        <v>26</v>
      </c>
      <c r="F38" s="29"/>
      <c r="G38" s="69" t="e">
        <f>B38/D38*200000</f>
        <v>#DIV/0!</v>
      </c>
      <c r="H38" s="70"/>
      <c r="I38" s="61"/>
      <c r="J38" s="62"/>
    </row>
    <row r="39" spans="1:10" x14ac:dyDescent="0.3">
      <c r="A39" s="38" t="s">
        <v>27</v>
      </c>
      <c r="B39" s="38"/>
      <c r="C39" s="20" t="s">
        <v>28</v>
      </c>
      <c r="D39" s="21"/>
      <c r="E39" s="100" t="e">
        <f>I36/3</f>
        <v>#DIV/0!</v>
      </c>
      <c r="F39" s="101"/>
      <c r="G39" s="39" t="e">
        <f>E39/E41</f>
        <v>#DIV/0!</v>
      </c>
      <c r="H39" s="40"/>
      <c r="I39" s="13" t="e">
        <f>G41*100</f>
        <v>#DIV/0!</v>
      </c>
      <c r="J39" s="8" t="s">
        <v>29</v>
      </c>
    </row>
    <row r="40" spans="1:10" x14ac:dyDescent="0.3">
      <c r="A40" s="65" t="s">
        <v>31</v>
      </c>
      <c r="B40" s="66"/>
      <c r="C40" s="66"/>
      <c r="D40" s="66"/>
      <c r="E40" s="105"/>
      <c r="F40" s="106"/>
      <c r="G40" s="39" t="e">
        <f>1-G39</f>
        <v>#DIV/0!</v>
      </c>
      <c r="H40" s="40"/>
      <c r="I40" s="45" t="s">
        <v>32</v>
      </c>
      <c r="J40" s="46"/>
    </row>
    <row r="41" spans="1:10" ht="15" thickBot="1" x14ac:dyDescent="0.35">
      <c r="A41" s="47"/>
      <c r="B41" s="52"/>
      <c r="C41" s="52"/>
      <c r="D41" s="52"/>
      <c r="E41" s="63"/>
      <c r="F41" s="64"/>
      <c r="G41" s="49" t="e">
        <f>G40</f>
        <v>#DIV/0!</v>
      </c>
      <c r="H41" s="50"/>
      <c r="I41" s="47"/>
      <c r="J41" s="48"/>
    </row>
    <row r="42" spans="1:10" x14ac:dyDescent="0.3">
      <c r="A42" s="53" t="s">
        <v>17</v>
      </c>
      <c r="B42" s="76"/>
      <c r="C42" s="76"/>
      <c r="D42" s="76"/>
      <c r="E42" s="76"/>
      <c r="F42" s="54"/>
      <c r="G42" s="53" t="s">
        <v>18</v>
      </c>
      <c r="H42" s="54"/>
      <c r="I42" s="53" t="s">
        <v>15</v>
      </c>
      <c r="J42" s="54"/>
    </row>
    <row r="43" spans="1:10" x14ac:dyDescent="0.3">
      <c r="A43" s="34" t="s">
        <v>12</v>
      </c>
      <c r="B43" s="35"/>
      <c r="C43" s="35"/>
      <c r="D43" s="35"/>
      <c r="E43" s="35"/>
      <c r="F43" s="36"/>
      <c r="G43" s="53" t="s">
        <v>14</v>
      </c>
      <c r="H43" s="54"/>
      <c r="I43" s="53" t="s">
        <v>19</v>
      </c>
      <c r="J43" s="54"/>
    </row>
    <row r="44" spans="1:10" ht="15" thickBot="1" x14ac:dyDescent="0.35">
      <c r="A44" s="26" t="s">
        <v>35</v>
      </c>
      <c r="B44" s="27"/>
      <c r="C44" s="27"/>
      <c r="D44" s="27"/>
      <c r="E44" s="27"/>
      <c r="F44" s="28"/>
      <c r="G44" s="11"/>
      <c r="H44" s="12"/>
      <c r="I44" s="7"/>
      <c r="J44" s="8"/>
    </row>
    <row r="45" spans="1:10" x14ac:dyDescent="0.3">
      <c r="A45" s="14">
        <f>A7</f>
        <v>2019</v>
      </c>
      <c r="B45" s="15">
        <f>F11</f>
        <v>0</v>
      </c>
      <c r="C45" s="16" t="s">
        <v>25</v>
      </c>
      <c r="D45" s="16">
        <f>H11</f>
        <v>0</v>
      </c>
      <c r="E45" s="38" t="s">
        <v>26</v>
      </c>
      <c r="F45" s="71"/>
      <c r="G45" s="55" t="e">
        <f>B45/D45*200000</f>
        <v>#DIV/0!</v>
      </c>
      <c r="H45" s="56"/>
      <c r="I45" s="57" t="e">
        <f>SUM(G45:H47)</f>
        <v>#DIV/0!</v>
      </c>
      <c r="J45" s="58"/>
    </row>
    <row r="46" spans="1:10" x14ac:dyDescent="0.3">
      <c r="A46" s="17">
        <f>A13</f>
        <v>2020</v>
      </c>
      <c r="B46" s="6">
        <f>F17</f>
        <v>0</v>
      </c>
      <c r="C46" s="5" t="s">
        <v>25</v>
      </c>
      <c r="D46" s="5">
        <f>H17</f>
        <v>0</v>
      </c>
      <c r="E46" s="72" t="s">
        <v>26</v>
      </c>
      <c r="F46" s="73"/>
      <c r="G46" s="67" t="e">
        <f>B46/D46*200000</f>
        <v>#DIV/0!</v>
      </c>
      <c r="H46" s="68"/>
      <c r="I46" s="59"/>
      <c r="J46" s="60"/>
    </row>
    <row r="47" spans="1:10" ht="15" thickBot="1" x14ac:dyDescent="0.35">
      <c r="A47" s="107">
        <f>A19</f>
        <v>2021</v>
      </c>
      <c r="B47" s="9">
        <f>F23</f>
        <v>0</v>
      </c>
      <c r="C47" s="10" t="s">
        <v>25</v>
      </c>
      <c r="D47" s="10">
        <f>H23</f>
        <v>0</v>
      </c>
      <c r="E47" s="74" t="s">
        <v>26</v>
      </c>
      <c r="F47" s="75"/>
      <c r="G47" s="69" t="e">
        <f>B47/D47*200000</f>
        <v>#DIV/0!</v>
      </c>
      <c r="H47" s="70"/>
      <c r="I47" s="61"/>
      <c r="J47" s="62"/>
    </row>
    <row r="48" spans="1:10" ht="15.75" customHeight="1" x14ac:dyDescent="0.3">
      <c r="A48" s="37" t="s">
        <v>27</v>
      </c>
      <c r="B48" s="38"/>
      <c r="C48" s="20" t="s">
        <v>28</v>
      </c>
      <c r="D48" s="22" t="s">
        <v>30</v>
      </c>
      <c r="E48" s="43" t="e">
        <f>I45/3</f>
        <v>#DIV/0!</v>
      </c>
      <c r="F48" s="44"/>
      <c r="G48" s="39" t="e">
        <f>E48/E50</f>
        <v>#DIV/0!</v>
      </c>
      <c r="H48" s="40"/>
      <c r="I48" s="13" t="e">
        <f>G50*100</f>
        <v>#DIV/0!</v>
      </c>
      <c r="J48" s="8" t="s">
        <v>29</v>
      </c>
    </row>
    <row r="49" spans="1:10" x14ac:dyDescent="0.3">
      <c r="A49" s="45" t="s">
        <v>31</v>
      </c>
      <c r="B49" s="51"/>
      <c r="C49" s="51"/>
      <c r="D49" s="51"/>
      <c r="E49" s="108"/>
      <c r="F49" s="109"/>
      <c r="G49" s="39" t="e">
        <f>1-G48</f>
        <v>#DIV/0!</v>
      </c>
      <c r="H49" s="40"/>
      <c r="I49" s="45" t="s">
        <v>32</v>
      </c>
      <c r="J49" s="46"/>
    </row>
    <row r="50" spans="1:10" ht="15" thickBot="1" x14ac:dyDescent="0.35">
      <c r="A50" s="47"/>
      <c r="B50" s="52"/>
      <c r="C50" s="52"/>
      <c r="D50" s="52"/>
      <c r="E50" s="41"/>
      <c r="F50" s="42"/>
      <c r="G50" s="49" t="e">
        <f>G49</f>
        <v>#DIV/0!</v>
      </c>
      <c r="H50" s="50"/>
      <c r="I50" s="47"/>
      <c r="J50" s="48"/>
    </row>
  </sheetData>
  <sheetProtection selectLockedCells="1"/>
  <mergeCells count="106">
    <mergeCell ref="B6:E6"/>
    <mergeCell ref="F6:G6"/>
    <mergeCell ref="H6:J6"/>
    <mergeCell ref="B7:E7"/>
    <mergeCell ref="F7:G7"/>
    <mergeCell ref="H7:J7"/>
    <mergeCell ref="A1:J1"/>
    <mergeCell ref="A2:J2"/>
    <mergeCell ref="B3:D3"/>
    <mergeCell ref="E3:H3"/>
    <mergeCell ref="A4:B4"/>
    <mergeCell ref="C4:E4"/>
    <mergeCell ref="B10:E10"/>
    <mergeCell ref="F10:G10"/>
    <mergeCell ref="H10:J10"/>
    <mergeCell ref="B11:E11"/>
    <mergeCell ref="F11:G11"/>
    <mergeCell ref="H11:J11"/>
    <mergeCell ref="B8:E8"/>
    <mergeCell ref="F8:G8"/>
    <mergeCell ref="H8:J8"/>
    <mergeCell ref="B9:E9"/>
    <mergeCell ref="F9:G9"/>
    <mergeCell ref="H9:J9"/>
    <mergeCell ref="B14:E14"/>
    <mergeCell ref="F14:G14"/>
    <mergeCell ref="H14:J14"/>
    <mergeCell ref="B15:E15"/>
    <mergeCell ref="F15:G15"/>
    <mergeCell ref="H15:J15"/>
    <mergeCell ref="B12:E12"/>
    <mergeCell ref="F12:G12"/>
    <mergeCell ref="H12:J12"/>
    <mergeCell ref="B13:E13"/>
    <mergeCell ref="F13:G13"/>
    <mergeCell ref="H13:J13"/>
    <mergeCell ref="B18:E18"/>
    <mergeCell ref="F18:G18"/>
    <mergeCell ref="H18:J18"/>
    <mergeCell ref="B19:E19"/>
    <mergeCell ref="F19:G19"/>
    <mergeCell ref="H19:J19"/>
    <mergeCell ref="B16:E16"/>
    <mergeCell ref="F16:G16"/>
    <mergeCell ref="H16:J16"/>
    <mergeCell ref="B17:E17"/>
    <mergeCell ref="F17:G17"/>
    <mergeCell ref="H17:J17"/>
    <mergeCell ref="B22:E22"/>
    <mergeCell ref="F22:G22"/>
    <mergeCell ref="H22:J22"/>
    <mergeCell ref="B23:E23"/>
    <mergeCell ref="F23:G23"/>
    <mergeCell ref="H23:J23"/>
    <mergeCell ref="B20:E20"/>
    <mergeCell ref="F20:G20"/>
    <mergeCell ref="H20:J20"/>
    <mergeCell ref="B21:E21"/>
    <mergeCell ref="F21:G21"/>
    <mergeCell ref="H21:J21"/>
    <mergeCell ref="I36:J38"/>
    <mergeCell ref="E37:F37"/>
    <mergeCell ref="G37:H37"/>
    <mergeCell ref="E38:F38"/>
    <mergeCell ref="G38:H38"/>
    <mergeCell ref="A33:F33"/>
    <mergeCell ref="G33:H33"/>
    <mergeCell ref="I33:J33"/>
    <mergeCell ref="A34:F34"/>
    <mergeCell ref="G34:H34"/>
    <mergeCell ref="I34:J34"/>
    <mergeCell ref="A39:B39"/>
    <mergeCell ref="E39:F39"/>
    <mergeCell ref="G39:H39"/>
    <mergeCell ref="A40:D41"/>
    <mergeCell ref="E40:F40"/>
    <mergeCell ref="G40:H40"/>
    <mergeCell ref="A35:F35"/>
    <mergeCell ref="E36:F36"/>
    <mergeCell ref="G36:H36"/>
    <mergeCell ref="A42:F42"/>
    <mergeCell ref="G43:H43"/>
    <mergeCell ref="E45:F45"/>
    <mergeCell ref="G42:H42"/>
    <mergeCell ref="I42:J42"/>
    <mergeCell ref="A43:F43"/>
    <mergeCell ref="I43:J43"/>
    <mergeCell ref="A44:F44"/>
    <mergeCell ref="I40:J41"/>
    <mergeCell ref="E41:F41"/>
    <mergeCell ref="G41:H41"/>
    <mergeCell ref="A49:D50"/>
    <mergeCell ref="E49:F49"/>
    <mergeCell ref="G49:H49"/>
    <mergeCell ref="I49:J50"/>
    <mergeCell ref="E50:F50"/>
    <mergeCell ref="G50:H50"/>
    <mergeCell ref="E48:F48"/>
    <mergeCell ref="G48:H48"/>
    <mergeCell ref="G45:H45"/>
    <mergeCell ref="E46:F46"/>
    <mergeCell ref="G46:H46"/>
    <mergeCell ref="E47:F47"/>
    <mergeCell ref="G47:H47"/>
    <mergeCell ref="I45:J47"/>
    <mergeCell ref="A48:B48"/>
  </mergeCells>
  <pageMargins left="0.7" right="0.7" top="0.2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3C77763524304399680D98EC663D01" ma:contentTypeVersion="15" ma:contentTypeDescription="Create a new document." ma:contentTypeScope="" ma:versionID="08ed4ef7084c91c1456b63319e390743">
  <xsd:schema xmlns:xsd="http://www.w3.org/2001/XMLSchema" xmlns:xs="http://www.w3.org/2001/XMLSchema" xmlns:p="http://schemas.microsoft.com/office/2006/metadata/properties" xmlns:ns1="http://schemas.microsoft.com/sharepoint/v3" xmlns:ns3="07fb7b10-7b9a-4558-832d-786df73008dc" xmlns:ns4="e04a6c66-c387-4d23-9626-23c5cf44b5d8" targetNamespace="http://schemas.microsoft.com/office/2006/metadata/properties" ma:root="true" ma:fieldsID="444eb173ae28f600c7f212d78cb0d7cc" ns1:_="" ns3:_="" ns4:_="">
    <xsd:import namespace="http://schemas.microsoft.com/sharepoint/v3"/>
    <xsd:import namespace="07fb7b10-7b9a-4558-832d-786df73008dc"/>
    <xsd:import namespace="e04a6c66-c387-4d23-9626-23c5cf44b5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b7b10-7b9a-4558-832d-786df7300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a6c66-c387-4d23-9626-23c5cf44b5d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444E92-4B91-4522-B50B-0B023C124144}">
  <ds:schemaRefs>
    <ds:schemaRef ds:uri="07fb7b10-7b9a-4558-832d-786df73008dc"/>
    <ds:schemaRef ds:uri="e04a6c66-c387-4d23-9626-23c5cf44b5d8"/>
    <ds:schemaRef ds:uri="http://schemas.microsoft.com/sharepoint/v3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264C43-32F9-4DD0-B370-D6CC3B47B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fb7b10-7b9a-4558-832d-786df73008dc"/>
    <ds:schemaRef ds:uri="e04a6c66-c387-4d23-9626-23c5cf44b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4F0BA1-F0C9-424C-A29C-EAB2F6422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Morgan</dc:creator>
  <cp:lastModifiedBy>Evans, Paula M</cp:lastModifiedBy>
  <cp:lastPrinted>2021-09-14T10:56:40Z</cp:lastPrinted>
  <dcterms:created xsi:type="dcterms:W3CDTF">2017-09-20T13:42:33Z</dcterms:created>
  <dcterms:modified xsi:type="dcterms:W3CDTF">2021-11-16T20:16:51Z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0x010100E13C77763524304399680D98EC663D01</vt:lpwstr>
  </property>
</Properties>
</file>